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3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/Users/shaunellis/Downloads/"/>
    </mc:Choice>
  </mc:AlternateContent>
  <xr:revisionPtr revIDLastSave="0" documentId="13_ncr:1_{64071C21-F88E-6F46-94F4-55C5189C375F}" xr6:coauthVersionLast="46" xr6:coauthVersionMax="46" xr10:uidLastSave="{00000000-0000-0000-0000-000000000000}"/>
  <bookViews>
    <workbookView xWindow="0" yWindow="460" windowWidth="37500" windowHeight="20960" tabRatio="943" xr2:uid="{00000000-000D-0000-FFFF-FFFF00000000}"/>
  </bookViews>
  <sheets>
    <sheet name="AIP" sheetId="1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18" l="1"/>
  <c r="C3" i="18"/>
  <c r="C4" i="18"/>
  <c r="C5" i="18"/>
  <c r="C6" i="18"/>
  <c r="C7" i="18"/>
  <c r="C8" i="18"/>
  <c r="C9" i="18"/>
  <c r="C10" i="18"/>
  <c r="C11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1" i="18"/>
  <c r="B2" i="18" l="1"/>
  <c r="E2" i="18" s="1"/>
  <c r="K2" i="18"/>
  <c r="B3" i="18"/>
  <c r="L3" i="18"/>
  <c r="K3" i="18"/>
  <c r="B4" i="18"/>
  <c r="K4" i="18"/>
  <c r="B5" i="18"/>
  <c r="K5" i="18"/>
  <c r="B6" i="18"/>
  <c r="E6" i="18" s="1"/>
  <c r="K6" i="18"/>
  <c r="B7" i="18"/>
  <c r="G7" i="18" s="1"/>
  <c r="K7" i="18"/>
  <c r="B8" i="18"/>
  <c r="E8" i="18" s="1"/>
  <c r="I8" i="18"/>
  <c r="B9" i="18"/>
  <c r="G9" i="18" s="1"/>
  <c r="K9" i="18"/>
  <c r="B10" i="18"/>
  <c r="E10" i="18" s="1"/>
  <c r="B11" i="18"/>
  <c r="G11" i="18" s="1"/>
  <c r="B21" i="18"/>
  <c r="G21" i="18" s="1"/>
  <c r="H21" i="18"/>
  <c r="K21" i="18"/>
  <c r="L21" i="18"/>
  <c r="B22" i="18"/>
  <c r="E22" i="18" s="1"/>
  <c r="L22" i="18"/>
  <c r="G22" i="18"/>
  <c r="H22" i="18"/>
  <c r="I22" i="18"/>
  <c r="J22" i="18"/>
  <c r="K22" i="18"/>
  <c r="B23" i="18"/>
  <c r="E23" i="18" s="1"/>
  <c r="K23" i="18"/>
  <c r="B24" i="18"/>
  <c r="G24" i="18" s="1"/>
  <c r="J24" i="18"/>
  <c r="B25" i="18"/>
  <c r="H25" i="18" s="1"/>
  <c r="F25" i="18"/>
  <c r="B26" i="18"/>
  <c r="B27" i="18"/>
  <c r="K27" i="18"/>
  <c r="L27" i="18"/>
  <c r="B28" i="18"/>
  <c r="E28" i="18" s="1"/>
  <c r="K28" i="18"/>
  <c r="B29" i="18"/>
  <c r="H29" i="18" s="1"/>
  <c r="I29" i="18"/>
  <c r="B30" i="18"/>
  <c r="K30" i="18"/>
  <c r="L30" i="18"/>
  <c r="B31" i="18"/>
  <c r="F31" i="18" s="1"/>
  <c r="I31" i="18"/>
  <c r="J31" i="18"/>
  <c r="K31" i="18"/>
  <c r="B32" i="18"/>
  <c r="E32" i="18" s="1"/>
  <c r="I32" i="18"/>
  <c r="F32" i="18"/>
  <c r="H32" i="18"/>
  <c r="B33" i="18"/>
  <c r="L33" i="18"/>
  <c r="B34" i="18"/>
  <c r="E34" i="18" s="1"/>
  <c r="L34" i="18"/>
  <c r="F34" i="18"/>
  <c r="G34" i="18"/>
  <c r="H34" i="18"/>
  <c r="I34" i="18"/>
  <c r="J34" i="18"/>
  <c r="K34" i="18"/>
  <c r="B35" i="18"/>
  <c r="E35" i="18" s="1"/>
  <c r="I35" i="18"/>
  <c r="F35" i="18"/>
  <c r="G35" i="18"/>
  <c r="H35" i="18"/>
  <c r="O35" i="18"/>
  <c r="B36" i="18"/>
  <c r="F36" i="18"/>
  <c r="B37" i="18"/>
  <c r="I37" i="18"/>
  <c r="J37" i="18"/>
  <c r="K37" i="18"/>
  <c r="L37" i="18"/>
  <c r="B38" i="18"/>
  <c r="E38" i="18" s="1"/>
  <c r="J38" i="18"/>
  <c r="F38" i="18"/>
  <c r="I38" i="18"/>
  <c r="B39" i="18"/>
  <c r="E39" i="18" s="1"/>
  <c r="B40" i="18"/>
  <c r="I40" i="18"/>
  <c r="J40" i="18"/>
  <c r="K40" i="18"/>
  <c r="L40" i="18"/>
  <c r="E5" i="18" l="1"/>
  <c r="O5" i="18"/>
  <c r="E4" i="18"/>
  <c r="O4" i="18"/>
  <c r="G10" i="18"/>
  <c r="E3" i="18"/>
  <c r="O3" i="18"/>
  <c r="E25" i="18"/>
  <c r="F21" i="18"/>
  <c r="F10" i="18"/>
  <c r="H38" i="18"/>
  <c r="E29" i="18"/>
  <c r="G38" i="18"/>
  <c r="G32" i="18"/>
  <c r="G25" i="18"/>
  <c r="H31" i="18"/>
  <c r="H23" i="18"/>
  <c r="G31" i="18"/>
  <c r="I28" i="18"/>
  <c r="G23" i="18"/>
  <c r="E21" i="18"/>
  <c r="J2" i="18"/>
  <c r="O31" i="18"/>
  <c r="F23" i="18"/>
  <c r="E31" i="18"/>
  <c r="G29" i="18"/>
  <c r="G28" i="18"/>
  <c r="H24" i="18"/>
  <c r="G8" i="18"/>
  <c r="J28" i="18"/>
  <c r="O29" i="18"/>
  <c r="H28" i="18"/>
  <c r="I24" i="18"/>
  <c r="O34" i="18"/>
  <c r="F29" i="18"/>
  <c r="F28" i="18"/>
  <c r="O23" i="18"/>
  <c r="H10" i="18"/>
  <c r="O2" i="18"/>
  <c r="F8" i="18"/>
  <c r="L2" i="18"/>
  <c r="I2" i="18"/>
  <c r="H2" i="18"/>
  <c r="H11" i="18"/>
  <c r="F11" i="18"/>
  <c r="E11" i="18"/>
  <c r="F6" i="18"/>
  <c r="J4" i="18"/>
  <c r="I4" i="18"/>
  <c r="H9" i="18"/>
  <c r="F3" i="18"/>
  <c r="E9" i="18"/>
  <c r="F9" i="18"/>
  <c r="E7" i="18"/>
  <c r="L4" i="18"/>
  <c r="L6" i="18"/>
  <c r="L5" i="18"/>
  <c r="O9" i="18"/>
  <c r="L7" i="18"/>
  <c r="J6" i="18"/>
  <c r="H4" i="18"/>
  <c r="G2" i="18"/>
  <c r="I6" i="18"/>
  <c r="F5" i="18"/>
  <c r="G4" i="18"/>
  <c r="F2" i="18"/>
  <c r="H7" i="18"/>
  <c r="H6" i="18"/>
  <c r="F4" i="18"/>
  <c r="H8" i="18"/>
  <c r="F7" i="18"/>
  <c r="G6" i="18"/>
  <c r="I26" i="18"/>
  <c r="L26" i="18"/>
  <c r="J26" i="18"/>
  <c r="K26" i="18"/>
  <c r="G39" i="18"/>
  <c r="H39" i="18"/>
  <c r="I30" i="18"/>
  <c r="J30" i="18"/>
  <c r="E30" i="18"/>
  <c r="F30" i="18"/>
  <c r="G30" i="18"/>
  <c r="H30" i="18"/>
  <c r="F33" i="18"/>
  <c r="G33" i="18"/>
  <c r="H33" i="18"/>
  <c r="K36" i="18"/>
  <c r="I36" i="18"/>
  <c r="J36" i="18"/>
  <c r="E36" i="18"/>
  <c r="G36" i="18"/>
  <c r="H36" i="18"/>
  <c r="O39" i="18"/>
  <c r="I39" i="18"/>
  <c r="K39" i="18"/>
  <c r="J39" i="18"/>
  <c r="E26" i="18"/>
  <c r="F26" i="18"/>
  <c r="H26" i="18"/>
  <c r="E40" i="18"/>
  <c r="O40" i="18"/>
  <c r="F40" i="18"/>
  <c r="H40" i="18"/>
  <c r="G40" i="18"/>
  <c r="O33" i="18"/>
  <c r="I27" i="18"/>
  <c r="J27" i="18"/>
  <c r="O37" i="18"/>
  <c r="F37" i="18"/>
  <c r="H37" i="18"/>
  <c r="E37" i="18"/>
  <c r="G37" i="18"/>
  <c r="E27" i="18"/>
  <c r="O27" i="18"/>
  <c r="F27" i="18"/>
  <c r="G27" i="18"/>
  <c r="H27" i="18"/>
  <c r="L39" i="18"/>
  <c r="O36" i="18"/>
  <c r="E33" i="18"/>
  <c r="O26" i="18"/>
  <c r="F39" i="18"/>
  <c r="L36" i="18"/>
  <c r="I33" i="18"/>
  <c r="K33" i="18"/>
  <c r="J33" i="18"/>
  <c r="O30" i="18"/>
  <c r="G26" i="18"/>
  <c r="K10" i="18"/>
  <c r="O10" i="18"/>
  <c r="L32" i="18"/>
  <c r="E24" i="18"/>
  <c r="F24" i="18"/>
  <c r="O24" i="18"/>
  <c r="K8" i="18"/>
  <c r="O8" i="18"/>
  <c r="K32" i="18"/>
  <c r="K29" i="18"/>
  <c r="O28" i="18"/>
  <c r="L10" i="18"/>
  <c r="I7" i="18"/>
  <c r="J7" i="18"/>
  <c r="I5" i="18"/>
  <c r="J5" i="18"/>
  <c r="I3" i="18"/>
  <c r="J3" i="18"/>
  <c r="I25" i="18"/>
  <c r="J25" i="18"/>
  <c r="I11" i="18"/>
  <c r="J11" i="18"/>
  <c r="L38" i="18"/>
  <c r="L25" i="18"/>
  <c r="L24" i="18"/>
  <c r="K38" i="18"/>
  <c r="K35" i="18"/>
  <c r="J29" i="18"/>
  <c r="L28" i="18"/>
  <c r="I21" i="18"/>
  <c r="J21" i="18"/>
  <c r="G3" i="18"/>
  <c r="H3" i="18"/>
  <c r="O32" i="18"/>
  <c r="O25" i="18"/>
  <c r="O38" i="18"/>
  <c r="L29" i="18"/>
  <c r="O11" i="18"/>
  <c r="I9" i="18"/>
  <c r="J9" i="18"/>
  <c r="L35" i="18"/>
  <c r="I23" i="18"/>
  <c r="J23" i="18"/>
  <c r="J32" i="18"/>
  <c r="N32" i="18" s="1"/>
  <c r="K25" i="18"/>
  <c r="K24" i="18"/>
  <c r="L11" i="18"/>
  <c r="J10" i="18"/>
  <c r="L8" i="18"/>
  <c r="O7" i="18"/>
  <c r="G5" i="18"/>
  <c r="H5" i="18"/>
  <c r="J35" i="18"/>
  <c r="N34" i="18"/>
  <c r="L31" i="18"/>
  <c r="L23" i="18"/>
  <c r="O21" i="18"/>
  <c r="K11" i="18"/>
  <c r="I10" i="18"/>
  <c r="L9" i="18"/>
  <c r="J8" i="18"/>
  <c r="O22" i="18"/>
  <c r="F22" i="18"/>
  <c r="N22" i="18" s="1"/>
  <c r="O6" i="18"/>
  <c r="B1" i="18"/>
  <c r="O1" i="18" s="1"/>
  <c r="N28" i="18" l="1"/>
  <c r="N29" i="18"/>
  <c r="N25" i="18"/>
  <c r="N39" i="18"/>
  <c r="N31" i="18"/>
  <c r="N23" i="18"/>
  <c r="N35" i="18"/>
  <c r="N38" i="18"/>
  <c r="N40" i="18"/>
  <c r="N10" i="18"/>
  <c r="N11" i="18"/>
  <c r="N2" i="18"/>
  <c r="N6" i="18"/>
  <c r="N7" i="18"/>
  <c r="N4" i="18"/>
  <c r="N9" i="18"/>
  <c r="N8" i="18"/>
  <c r="N26" i="18"/>
  <c r="N33" i="18"/>
  <c r="N5" i="18"/>
  <c r="N24" i="18"/>
  <c r="N37" i="18"/>
  <c r="N21" i="18"/>
  <c r="N36" i="18"/>
  <c r="N3" i="18"/>
  <c r="N27" i="18"/>
  <c r="N30" i="18"/>
  <c r="H1" i="18"/>
  <c r="L1" i="18" l="1"/>
  <c r="I1" i="18"/>
  <c r="J1" i="18"/>
  <c r="K1" i="18"/>
  <c r="G1" i="18"/>
  <c r="F1" i="18"/>
  <c r="E1" i="18"/>
  <c r="N1" i="18" l="1"/>
  <c r="C13" i="18"/>
  <c r="I13" i="18" s="1"/>
  <c r="C15" i="18"/>
  <c r="I15" i="18" s="1"/>
  <c r="C17" i="18"/>
  <c r="K17" i="18" s="1"/>
  <c r="C12" i="18"/>
  <c r="L12" i="18" s="1"/>
  <c r="C14" i="18"/>
  <c r="L14" i="18" s="1"/>
  <c r="C16" i="18"/>
  <c r="L16" i="18" s="1"/>
  <c r="C18" i="18"/>
  <c r="K18" i="18" s="1"/>
  <c r="C19" i="18"/>
  <c r="J19" i="18" s="1"/>
  <c r="C20" i="18"/>
  <c r="J20" i="18" s="1"/>
  <c r="B16" i="18"/>
  <c r="E16" i="18" s="1"/>
  <c r="B17" i="18"/>
  <c r="F17" i="18" s="1"/>
  <c r="B14" i="18"/>
  <c r="E14" i="18" s="1"/>
  <c r="B18" i="18"/>
  <c r="F18" i="18" s="1"/>
  <c r="B12" i="18"/>
  <c r="H12" i="18" s="1"/>
  <c r="B13" i="18"/>
  <c r="E13" i="18" s="1"/>
  <c r="B15" i="18"/>
  <c r="E15" i="18" s="1"/>
  <c r="B19" i="18"/>
  <c r="E19" i="18" s="1"/>
  <c r="B20" i="18"/>
  <c r="E20" i="18" s="1"/>
  <c r="K20" i="18" l="1"/>
  <c r="L20" i="18"/>
  <c r="H19" i="18"/>
  <c r="K19" i="18"/>
  <c r="I19" i="18"/>
  <c r="O19" i="18"/>
  <c r="L19" i="18"/>
  <c r="G18" i="18"/>
  <c r="J18" i="18"/>
  <c r="O18" i="18"/>
  <c r="L18" i="18"/>
  <c r="I14" i="18"/>
  <c r="L13" i="18"/>
  <c r="G15" i="18"/>
  <c r="O13" i="18"/>
  <c r="H14" i="18"/>
  <c r="H17" i="18"/>
  <c r="H15" i="18"/>
  <c r="K12" i="18"/>
  <c r="L17" i="18"/>
  <c r="F15" i="18"/>
  <c r="H13" i="18"/>
  <c r="F14" i="18"/>
  <c r="G17" i="18"/>
  <c r="J14" i="18"/>
  <c r="J12" i="18"/>
  <c r="I17" i="18"/>
  <c r="J13" i="18"/>
  <c r="G14" i="18"/>
  <c r="O14" i="18"/>
  <c r="I12" i="18"/>
  <c r="O15" i="18"/>
  <c r="F12" i="18"/>
  <c r="H16" i="18"/>
  <c r="J16" i="18"/>
  <c r="K15" i="18"/>
  <c r="E12" i="18"/>
  <c r="E17" i="18"/>
  <c r="E18" i="18"/>
  <c r="O20" i="18"/>
  <c r="G19" i="18"/>
  <c r="G13" i="18"/>
  <c r="F13" i="18"/>
  <c r="O12" i="18"/>
  <c r="H18" i="18"/>
  <c r="O17" i="18"/>
  <c r="O16" i="18"/>
  <c r="I20" i="18"/>
  <c r="I18" i="18"/>
  <c r="K16" i="18"/>
  <c r="K14" i="18"/>
  <c r="J17" i="18"/>
  <c r="L15" i="18"/>
  <c r="K13" i="18"/>
  <c r="G20" i="18"/>
  <c r="H20" i="18"/>
  <c r="F20" i="18"/>
  <c r="F19" i="18"/>
  <c r="N19" i="18" s="1"/>
  <c r="G12" i="18"/>
  <c r="F16" i="18"/>
  <c r="G16" i="18"/>
  <c r="I16" i="18"/>
  <c r="J15" i="18"/>
  <c r="N20" i="18" l="1"/>
  <c r="N12" i="18"/>
  <c r="N16" i="18"/>
  <c r="N15" i="18"/>
  <c r="N14" i="18"/>
  <c r="N13" i="18"/>
  <c r="N18" i="18"/>
  <c r="N17" i="18"/>
</calcChain>
</file>

<file path=xl/sharedStrings.xml><?xml version="1.0" encoding="utf-8"?>
<sst xmlns="http://schemas.openxmlformats.org/spreadsheetml/2006/main" count="19" uniqueCount="19">
  <si>
    <t>513838N 000636E</t>
  </si>
  <si>
    <t>514454N 013647E</t>
  </si>
  <si>
    <t>511729N 012522E</t>
  </si>
  <si>
    <t>511845N 005717E</t>
  </si>
  <si>
    <t>511953N 004936E</t>
  </si>
  <si>
    <t>511818N 004859E</t>
  </si>
  <si>
    <t>511817N 003548E</t>
  </si>
  <si>
    <t>511227N 002017E</t>
  </si>
  <si>
    <t>511250N 001701E</t>
  </si>
  <si>
    <t>511952N 000206E</t>
  </si>
  <si>
    <t>512523N 000321E</t>
  </si>
  <si>
    <t>512543N 000827W</t>
  </si>
  <si>
    <t>512734N 000759W</t>
  </si>
  <si>
    <t>512908N 000806W</t>
  </si>
  <si>
    <t>513033N 000851W</t>
  </si>
  <si>
    <t>513323N 000956W</t>
  </si>
  <si>
    <t>513445N 001101W</t>
  </si>
  <si>
    <t>513544N 001212W</t>
  </si>
  <si>
    <t>513515N 000545E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</si>
</sst>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O40"/>
  <sheetViews>
    <sheetView tabSelected="1" zoomScaleNormal="100" workbookViewId="0">
      <selection activeCell="Q9" sqref="Q9"/>
    </sheetView>
  </sheetViews>
  <sheetFormatPr baseColWidth="10" defaultColWidth="9.1640625" defaultRowHeight="15" x14ac:dyDescent="0.2"/>
  <cols>
    <col min="1" max="1" width="20.1640625" bestFit="1" customWidth="1"/>
    <col min="2" max="3" width="12.6640625" bestFit="1" customWidth="1"/>
    <col min="4" max="4" width="1.83203125" customWidth="1"/>
    <col min="5" max="12" width="7.5" bestFit="1" customWidth="1"/>
    <col min="13" max="13" width="1.83203125" customWidth="1"/>
    <col min="14" max="14" width="28.5" customWidth="1"/>
    <col min="15" max="15" width="20.5" bestFit="1" customWidth="1"/>
  </cols>
  <sheetData>
    <row r="1" spans="1:15" x14ac:dyDescent="0.2">
      <c r="A1" t="s">
        <v>0</v>
      </c>
      <c r="B1">
        <f>IF(RIGHT(LEFT($A1,SEARCH(" ",$A1)-1),1)="N",1,-1)*(LEFT(LEFT($A1,SEARCH(" ",$A1)-1),2)+(MID(LEFT($A1,SEARCH(" ",$A1)-1),3,2))/60+(MID(LEFT($A1,SEARCH(" ",$A1)-1),5,2))/3600)</f>
        <v>51.643888888888888</v>
      </c>
      <c r="C1">
        <f>IF(RIGHT(RIGHT($A1,SEARCH(" ",$A1)-1),1)="E",1,-1)*(LEFT(RIGHT($A1,SEARCH(" ",$A1)),3)+(MID(RIGHT($A1,SEARCH(" ",$A1)),4,2))/60+(MID(RIGHT($A1,SEARCH(" ",$A1)),6,2))/3600)</f>
        <v>0.11</v>
      </c>
      <c r="E1" t="str">
        <f>IF($B1&gt;0,"N","S")</f>
        <v>N</v>
      </c>
      <c r="F1" t="str">
        <f>TEXT(ROUNDDOWN(ABS($B1),0),"000")</f>
        <v>051</v>
      </c>
      <c r="G1" t="str">
        <f>TEXT(ROUNDDOWN((ABS($B1)-ROUNDDOWN(ABS($B1),0))*60,0),"00")</f>
        <v>38</v>
      </c>
      <c r="H1" t="str">
        <f>SUBSTITUTE(TEXT(ROUND(((ABS($B1)-ROUNDDOWN(ABS($B1),0))*60-ROUNDDOWN((ABS($B1)-ROUNDDOWN(ABS($B1),0))*60,0))*60,3),"00,000"),",",".")</f>
        <v>00.038</v>
      </c>
      <c r="I1" t="str">
        <f>IF($C1&gt;0,"E","W")</f>
        <v>E</v>
      </c>
      <c r="J1" t="str">
        <f>TEXT(ROUNDDOWN(ABS($C1),0),"000")</f>
        <v>000</v>
      </c>
      <c r="K1" t="str">
        <f>TEXT(ROUNDDOWN((ABS($C1)-ROUNDDOWN(ABS($C1),0))*60,0),"00")</f>
        <v>06</v>
      </c>
      <c r="L1" t="str">
        <f>SUBSTITUTE(TEXT(ROUND(((ABS($C1)-ROUNDDOWN(ABS($C1),0))*60-ROUNDDOWN((ABS($C1)-ROUNDDOWN(ABS($C1),0))*60,0))*60,3),"00,000"),",",".")</f>
        <v>00.036</v>
      </c>
      <c r="N1" t="str">
        <f>$E1&amp;$F1&amp;"."&amp;$G1&amp;"."&amp;$H1&amp;" "&amp;$I1&amp;$J1&amp;"."&amp;$K1&amp;"."&amp;$L1</f>
        <v>N051.38.00.038 E000.06.00.036</v>
      </c>
      <c r="O1" t="str">
        <f>SUBSTITUTE(ROUND($B1,6)&amp;":"&amp;ROUND($C1,6),",",".")</f>
        <v>51.643889:0.11</v>
      </c>
    </row>
    <row r="2" spans="1:15" x14ac:dyDescent="0.2">
      <c r="A2" t="s">
        <v>1</v>
      </c>
      <c r="B2">
        <f t="shared" ref="B2:B40" si="0">IF(RIGHT(LEFT($A2,SEARCH(" ",$A2)-1),1)="N",1,-1)*(LEFT(LEFT($A2,SEARCH(" ",$A2)-1),2)+(MID(LEFT($A2,SEARCH(" ",$A2)-1),3,2))/60+(MID(LEFT($A2,SEARCH(" ",$A2)-1),5,2))/3600)</f>
        <v>51.748333333333335</v>
      </c>
      <c r="C2">
        <f t="shared" ref="C2:C40" si="1">IF(RIGHT(RIGHT($A2,SEARCH(" ",$A2)-1),1)="E",1,-1)*(LEFT(RIGHT($A2,SEARCH(" ",$A2)),3)+(MID(RIGHT($A2,SEARCH(" ",$A2)),4,2))/60+(MID(RIGHT($A2,SEARCH(" ",$A2)),6,2))/3600)</f>
        <v>1.6130555555555557</v>
      </c>
      <c r="E2" t="str">
        <f t="shared" ref="E2:E40" si="2">IF($B2&gt;0,"N","S")</f>
        <v>N</v>
      </c>
      <c r="F2" t="str">
        <f t="shared" ref="F2:F40" si="3">TEXT(ROUNDDOWN(ABS($B2),0),"000")</f>
        <v>051</v>
      </c>
      <c r="G2" t="str">
        <f t="shared" ref="G2:G40" si="4">TEXT(ROUNDDOWN((ABS($B2)-ROUNDDOWN(ABS($B2),0))*60,0),"00")</f>
        <v>44</v>
      </c>
      <c r="H2" t="str">
        <f t="shared" ref="H2:H40" si="5">SUBSTITUTE(TEXT(ROUND(((ABS($B2)-ROUNDDOWN(ABS($B2),0))*60-ROUNDDOWN((ABS($B2)-ROUNDDOWN(ABS($B2),0))*60,0))*60,3),"00,000"),",",".")</f>
        <v>00.054</v>
      </c>
      <c r="I2" t="str">
        <f t="shared" ref="I2:I40" si="6">IF($C2&gt;0,"E","W")</f>
        <v>E</v>
      </c>
      <c r="J2" t="str">
        <f t="shared" ref="J2:J40" si="7">TEXT(ROUNDDOWN(ABS($C2),0),"000")</f>
        <v>001</v>
      </c>
      <c r="K2" t="str">
        <f t="shared" ref="K2:K40" si="8">TEXT(ROUNDDOWN((ABS($C2)-ROUNDDOWN(ABS($C2),0))*60,0),"00")</f>
        <v>36</v>
      </c>
      <c r="L2" t="str">
        <f t="shared" ref="L2:L40" si="9">SUBSTITUTE(TEXT(ROUND(((ABS($C2)-ROUNDDOWN(ABS($C2),0))*60-ROUNDDOWN((ABS($C2)-ROUNDDOWN(ABS($C2),0))*60,0))*60,3),"00,000"),",",".")</f>
        <v>00.047</v>
      </c>
      <c r="N2" t="str">
        <f t="shared" ref="N2:N40" si="10">$E2&amp;$F2&amp;"."&amp;$G2&amp;"."&amp;$H2&amp;" "&amp;$I2&amp;$J2&amp;"."&amp;$K2&amp;"."&amp;$L2</f>
        <v>N051.44.00.054 E001.36.00.047</v>
      </c>
      <c r="O2" t="str">
        <f t="shared" ref="O2:O40" si="11">SUBSTITUTE(ROUND($B2,6)&amp;":"&amp;ROUND($C2,6),",",".")</f>
        <v>51.748333:1.613056</v>
      </c>
    </row>
    <row r="3" spans="1:15" x14ac:dyDescent="0.2">
      <c r="A3" t="s">
        <v>2</v>
      </c>
      <c r="B3">
        <f t="shared" si="0"/>
        <v>51.291388888888889</v>
      </c>
      <c r="C3">
        <f t="shared" si="1"/>
        <v>1.4227777777777779</v>
      </c>
      <c r="E3" t="str">
        <f t="shared" si="2"/>
        <v>N</v>
      </c>
      <c r="F3" t="str">
        <f t="shared" si="3"/>
        <v>051</v>
      </c>
      <c r="G3" t="str">
        <f t="shared" si="4"/>
        <v>17</v>
      </c>
      <c r="H3" t="str">
        <f t="shared" si="5"/>
        <v>00.029</v>
      </c>
      <c r="I3" t="str">
        <f t="shared" si="6"/>
        <v>E</v>
      </c>
      <c r="J3" t="str">
        <f t="shared" si="7"/>
        <v>001</v>
      </c>
      <c r="K3" t="str">
        <f t="shared" si="8"/>
        <v>25</v>
      </c>
      <c r="L3" t="str">
        <f t="shared" si="9"/>
        <v>00.022</v>
      </c>
      <c r="N3" t="str">
        <f t="shared" si="10"/>
        <v>N051.17.00.029 E001.25.00.022</v>
      </c>
      <c r="O3" t="str">
        <f>SUBSTITUTE(ROUND($B3,6)&amp;":"&amp;ROUND($C3,6),",",".")</f>
        <v>51.291389:1.422778</v>
      </c>
    </row>
    <row r="4" spans="1:15" x14ac:dyDescent="0.2">
      <c r="A4" t="s">
        <v>3</v>
      </c>
      <c r="B4">
        <f t="shared" si="0"/>
        <v>51.3125</v>
      </c>
      <c r="C4">
        <f t="shared" si="1"/>
        <v>0.95472222222222214</v>
      </c>
      <c r="E4" t="str">
        <f t="shared" si="2"/>
        <v>N</v>
      </c>
      <c r="F4" t="str">
        <f t="shared" si="3"/>
        <v>051</v>
      </c>
      <c r="G4" t="str">
        <f t="shared" si="4"/>
        <v>18</v>
      </c>
      <c r="H4" t="str">
        <f t="shared" si="5"/>
        <v>00.045</v>
      </c>
      <c r="I4" t="str">
        <f t="shared" si="6"/>
        <v>E</v>
      </c>
      <c r="J4" t="str">
        <f t="shared" si="7"/>
        <v>000</v>
      </c>
      <c r="K4" t="str">
        <f t="shared" si="8"/>
        <v>57</v>
      </c>
      <c r="L4" t="str">
        <f t="shared" si="9"/>
        <v>00.017</v>
      </c>
      <c r="N4" t="str">
        <f t="shared" si="10"/>
        <v>N051.18.00.045 E000.57.00.017</v>
      </c>
      <c r="O4" t="str">
        <f t="shared" si="11"/>
        <v>51.3125:0.954722</v>
      </c>
    </row>
    <row r="5" spans="1:15" x14ac:dyDescent="0.2">
      <c r="A5" t="s">
        <v>4</v>
      </c>
      <c r="B5">
        <f t="shared" si="0"/>
        <v>51.331388888888895</v>
      </c>
      <c r="C5">
        <f t="shared" si="1"/>
        <v>0.82666666666666666</v>
      </c>
      <c r="E5" t="str">
        <f t="shared" si="2"/>
        <v>N</v>
      </c>
      <c r="F5" t="str">
        <f t="shared" si="3"/>
        <v>051</v>
      </c>
      <c r="G5" t="str">
        <f t="shared" si="4"/>
        <v>19</v>
      </c>
      <c r="H5" t="str">
        <f t="shared" si="5"/>
        <v>00.053</v>
      </c>
      <c r="I5" t="str">
        <f t="shared" si="6"/>
        <v>E</v>
      </c>
      <c r="J5" t="str">
        <f t="shared" si="7"/>
        <v>000</v>
      </c>
      <c r="K5" t="str">
        <f t="shared" si="8"/>
        <v>49</v>
      </c>
      <c r="L5" t="str">
        <f t="shared" si="9"/>
        <v>00.036</v>
      </c>
      <c r="N5" t="str">
        <f t="shared" si="10"/>
        <v>N051.19.00.053 E000.49.00.036</v>
      </c>
      <c r="O5" t="str">
        <f t="shared" si="11"/>
        <v>51.331389:0.826667</v>
      </c>
    </row>
    <row r="6" spans="1:15" x14ac:dyDescent="0.2">
      <c r="A6" t="s">
        <v>5</v>
      </c>
      <c r="B6">
        <f t="shared" si="0"/>
        <v>51.305</v>
      </c>
      <c r="C6">
        <f t="shared" si="1"/>
        <v>0.81638888888888894</v>
      </c>
      <c r="E6" t="str">
        <f t="shared" si="2"/>
        <v>N</v>
      </c>
      <c r="F6" t="str">
        <f t="shared" si="3"/>
        <v>051</v>
      </c>
      <c r="G6" t="str">
        <f t="shared" si="4"/>
        <v>18</v>
      </c>
      <c r="H6" t="str">
        <f t="shared" si="5"/>
        <v>00.018</v>
      </c>
      <c r="I6" t="str">
        <f t="shared" si="6"/>
        <v>E</v>
      </c>
      <c r="J6" t="str">
        <f t="shared" si="7"/>
        <v>000</v>
      </c>
      <c r="K6" t="str">
        <f t="shared" si="8"/>
        <v>48</v>
      </c>
      <c r="L6" t="str">
        <f t="shared" si="9"/>
        <v>00.059</v>
      </c>
      <c r="N6" t="str">
        <f t="shared" si="10"/>
        <v>N051.18.00.018 E000.48.00.059</v>
      </c>
      <c r="O6" t="str">
        <f t="shared" si="11"/>
        <v>51.305:0.816389</v>
      </c>
    </row>
    <row r="7" spans="1:15" x14ac:dyDescent="0.2">
      <c r="A7" t="s">
        <v>6</v>
      </c>
      <c r="B7">
        <f t="shared" si="0"/>
        <v>51.304722222222217</v>
      </c>
      <c r="C7">
        <f t="shared" si="1"/>
        <v>0.59666666666666668</v>
      </c>
      <c r="E7" t="str">
        <f t="shared" si="2"/>
        <v>N</v>
      </c>
      <c r="F7" t="str">
        <f t="shared" si="3"/>
        <v>051</v>
      </c>
      <c r="G7" t="str">
        <f t="shared" si="4"/>
        <v>18</v>
      </c>
      <c r="H7" t="str">
        <f t="shared" si="5"/>
        <v>00.017</v>
      </c>
      <c r="I7" t="str">
        <f t="shared" si="6"/>
        <v>E</v>
      </c>
      <c r="J7" t="str">
        <f t="shared" si="7"/>
        <v>000</v>
      </c>
      <c r="K7" t="str">
        <f t="shared" si="8"/>
        <v>35</v>
      </c>
      <c r="L7" t="str">
        <f t="shared" si="9"/>
        <v>00.048</v>
      </c>
      <c r="N7" t="str">
        <f t="shared" si="10"/>
        <v>N051.18.00.017 E000.35.00.048</v>
      </c>
      <c r="O7" t="str">
        <f t="shared" si="11"/>
        <v>51.304722:0.596667</v>
      </c>
    </row>
    <row r="8" spans="1:15" x14ac:dyDescent="0.2">
      <c r="A8" t="s">
        <v>7</v>
      </c>
      <c r="B8">
        <f t="shared" si="0"/>
        <v>51.207500000000003</v>
      </c>
      <c r="C8">
        <f t="shared" si="1"/>
        <v>0.33805555555555555</v>
      </c>
      <c r="E8" t="str">
        <f t="shared" si="2"/>
        <v>N</v>
      </c>
      <c r="F8" t="str">
        <f t="shared" si="3"/>
        <v>051</v>
      </c>
      <c r="G8" t="str">
        <f t="shared" si="4"/>
        <v>12</v>
      </c>
      <c r="H8" t="str">
        <f t="shared" si="5"/>
        <v>00.027</v>
      </c>
      <c r="I8" t="str">
        <f t="shared" si="6"/>
        <v>E</v>
      </c>
      <c r="J8" t="str">
        <f t="shared" si="7"/>
        <v>000</v>
      </c>
      <c r="K8" t="str">
        <f t="shared" si="8"/>
        <v>20</v>
      </c>
      <c r="L8" t="str">
        <f t="shared" si="9"/>
        <v>00.017</v>
      </c>
      <c r="N8" t="str">
        <f t="shared" si="10"/>
        <v>N051.12.00.027 E000.20.00.017</v>
      </c>
      <c r="O8" t="str">
        <f t="shared" si="11"/>
        <v>51.2075:0.338056</v>
      </c>
    </row>
    <row r="9" spans="1:15" x14ac:dyDescent="0.2">
      <c r="A9" t="s">
        <v>8</v>
      </c>
      <c r="B9">
        <f t="shared" si="0"/>
        <v>51.213888888888889</v>
      </c>
      <c r="C9">
        <f t="shared" si="1"/>
        <v>0.28361111111111109</v>
      </c>
      <c r="E9" t="str">
        <f t="shared" si="2"/>
        <v>N</v>
      </c>
      <c r="F9" t="str">
        <f t="shared" si="3"/>
        <v>051</v>
      </c>
      <c r="G9" t="str">
        <f t="shared" si="4"/>
        <v>12</v>
      </c>
      <c r="H9" t="str">
        <f t="shared" si="5"/>
        <v>00.050</v>
      </c>
      <c r="I9" t="str">
        <f t="shared" si="6"/>
        <v>E</v>
      </c>
      <c r="J9" t="str">
        <f t="shared" si="7"/>
        <v>000</v>
      </c>
      <c r="K9" t="str">
        <f t="shared" si="8"/>
        <v>17</v>
      </c>
      <c r="L9" t="str">
        <f t="shared" si="9"/>
        <v>00.001</v>
      </c>
      <c r="N9" t="str">
        <f t="shared" si="10"/>
        <v>N051.12.00.050 E000.17.00.001</v>
      </c>
      <c r="O9" t="str">
        <f t="shared" si="11"/>
        <v>51.213889:0.283611</v>
      </c>
    </row>
    <row r="10" spans="1:15" x14ac:dyDescent="0.2">
      <c r="A10" t="s">
        <v>9</v>
      </c>
      <c r="B10">
        <f t="shared" si="0"/>
        <v>51.331111111111113</v>
      </c>
      <c r="C10">
        <f t="shared" si="1"/>
        <v>3.4999999999999996E-2</v>
      </c>
      <c r="E10" t="str">
        <f t="shared" si="2"/>
        <v>N</v>
      </c>
      <c r="F10" t="str">
        <f t="shared" si="3"/>
        <v>051</v>
      </c>
      <c r="G10" t="str">
        <f t="shared" si="4"/>
        <v>19</v>
      </c>
      <c r="H10" t="str">
        <f t="shared" si="5"/>
        <v>00.052</v>
      </c>
      <c r="I10" t="str">
        <f t="shared" si="6"/>
        <v>E</v>
      </c>
      <c r="J10" t="str">
        <f t="shared" si="7"/>
        <v>000</v>
      </c>
      <c r="K10" t="str">
        <f t="shared" si="8"/>
        <v>02</v>
      </c>
      <c r="L10" t="str">
        <f t="shared" si="9"/>
        <v>00.006</v>
      </c>
      <c r="N10" t="str">
        <f t="shared" si="10"/>
        <v>N051.19.00.052 E000.02.00.006</v>
      </c>
      <c r="O10" t="str">
        <f t="shared" si="11"/>
        <v>51.331111:0.035</v>
      </c>
    </row>
    <row r="11" spans="1:15" x14ac:dyDescent="0.2">
      <c r="A11" t="s">
        <v>10</v>
      </c>
      <c r="B11">
        <f t="shared" si="0"/>
        <v>51.42305555555555</v>
      </c>
      <c r="C11">
        <f t="shared" si="1"/>
        <v>5.5833333333333339E-2</v>
      </c>
      <c r="E11" t="str">
        <f t="shared" si="2"/>
        <v>N</v>
      </c>
      <c r="F11" t="str">
        <f t="shared" si="3"/>
        <v>051</v>
      </c>
      <c r="G11" t="str">
        <f t="shared" si="4"/>
        <v>25</v>
      </c>
      <c r="H11" t="str">
        <f t="shared" si="5"/>
        <v>00.023</v>
      </c>
      <c r="I11" t="str">
        <f t="shared" si="6"/>
        <v>E</v>
      </c>
      <c r="J11" t="str">
        <f t="shared" si="7"/>
        <v>000</v>
      </c>
      <c r="K11" t="str">
        <f t="shared" si="8"/>
        <v>03</v>
      </c>
      <c r="L11" t="str">
        <f t="shared" si="9"/>
        <v>00.021</v>
      </c>
      <c r="N11" t="str">
        <f t="shared" si="10"/>
        <v>N051.25.00.023 E000.03.00.021</v>
      </c>
      <c r="O11" t="str">
        <f t="shared" si="11"/>
        <v>51.423056:0.055833</v>
      </c>
    </row>
    <row r="12" spans="1:15" x14ac:dyDescent="0.2">
      <c r="A12" t="s">
        <v>11</v>
      </c>
      <c r="B12">
        <f t="shared" si="0"/>
        <v>51.42861111111111</v>
      </c>
      <c r="C12">
        <f t="shared" si="1"/>
        <v>-0.14083333333333334</v>
      </c>
      <c r="E12" t="str">
        <f t="shared" si="2"/>
        <v>N</v>
      </c>
      <c r="F12" t="str">
        <f t="shared" si="3"/>
        <v>051</v>
      </c>
      <c r="G12" t="str">
        <f t="shared" si="4"/>
        <v>25</v>
      </c>
      <c r="H12" t="str">
        <f t="shared" si="5"/>
        <v>00.043</v>
      </c>
      <c r="I12" t="str">
        <f t="shared" si="6"/>
        <v>W</v>
      </c>
      <c r="J12" t="str">
        <f t="shared" si="7"/>
        <v>000</v>
      </c>
      <c r="K12" t="str">
        <f t="shared" si="8"/>
        <v>08</v>
      </c>
      <c r="L12" t="str">
        <f t="shared" si="9"/>
        <v>00.027</v>
      </c>
      <c r="N12" t="str">
        <f t="shared" si="10"/>
        <v>N051.25.00.043 W000.08.00.027</v>
      </c>
      <c r="O12" t="str">
        <f t="shared" si="11"/>
        <v>51.428611:-0.140833</v>
      </c>
    </row>
    <row r="13" spans="1:15" x14ac:dyDescent="0.2">
      <c r="A13" t="s">
        <v>12</v>
      </c>
      <c r="B13">
        <f t="shared" si="0"/>
        <v>51.459444444444451</v>
      </c>
      <c r="C13">
        <f t="shared" si="1"/>
        <v>-0.13305555555555557</v>
      </c>
      <c r="E13" t="str">
        <f t="shared" si="2"/>
        <v>N</v>
      </c>
      <c r="F13" t="str">
        <f t="shared" si="3"/>
        <v>051</v>
      </c>
      <c r="G13" t="str">
        <f t="shared" si="4"/>
        <v>27</v>
      </c>
      <c r="H13" t="str">
        <f t="shared" si="5"/>
        <v>00.034</v>
      </c>
      <c r="I13" t="str">
        <f t="shared" si="6"/>
        <v>W</v>
      </c>
      <c r="J13" t="str">
        <f t="shared" si="7"/>
        <v>000</v>
      </c>
      <c r="K13" t="str">
        <f t="shared" si="8"/>
        <v>07</v>
      </c>
      <c r="L13" t="str">
        <f t="shared" si="9"/>
        <v>00.059</v>
      </c>
      <c r="N13" t="str">
        <f t="shared" si="10"/>
        <v>N051.27.00.034 W000.07.00.059</v>
      </c>
      <c r="O13" t="str">
        <f t="shared" si="11"/>
        <v>51.459444:-0.133056</v>
      </c>
    </row>
    <row r="14" spans="1:15" x14ac:dyDescent="0.2">
      <c r="A14" t="s">
        <v>13</v>
      </c>
      <c r="B14">
        <f t="shared" si="0"/>
        <v>51.485555555555557</v>
      </c>
      <c r="C14">
        <f t="shared" si="1"/>
        <v>-0.13500000000000001</v>
      </c>
      <c r="E14" t="str">
        <f t="shared" si="2"/>
        <v>N</v>
      </c>
      <c r="F14" t="str">
        <f t="shared" si="3"/>
        <v>051</v>
      </c>
      <c r="G14" t="str">
        <f t="shared" si="4"/>
        <v>29</v>
      </c>
      <c r="H14" t="str">
        <f t="shared" si="5"/>
        <v>00.008</v>
      </c>
      <c r="I14" t="str">
        <f t="shared" si="6"/>
        <v>W</v>
      </c>
      <c r="J14" t="str">
        <f t="shared" si="7"/>
        <v>000</v>
      </c>
      <c r="K14" t="str">
        <f t="shared" si="8"/>
        <v>08</v>
      </c>
      <c r="L14" t="str">
        <f t="shared" si="9"/>
        <v>00.006</v>
      </c>
      <c r="N14" t="str">
        <f t="shared" si="10"/>
        <v>N051.29.00.008 W000.08.00.006</v>
      </c>
      <c r="O14" t="str">
        <f t="shared" si="11"/>
        <v>51.485556:-0.135</v>
      </c>
    </row>
    <row r="15" spans="1:15" x14ac:dyDescent="0.2">
      <c r="A15" t="s">
        <v>14</v>
      </c>
      <c r="B15">
        <f t="shared" si="0"/>
        <v>51.509166666666665</v>
      </c>
      <c r="C15">
        <f t="shared" si="1"/>
        <v>-0.14749999999999999</v>
      </c>
      <c r="E15" t="str">
        <f t="shared" si="2"/>
        <v>N</v>
      </c>
      <c r="F15" t="str">
        <f t="shared" si="3"/>
        <v>051</v>
      </c>
      <c r="G15" t="str">
        <f t="shared" si="4"/>
        <v>30</v>
      </c>
      <c r="H15" t="str">
        <f t="shared" si="5"/>
        <v>00.033</v>
      </c>
      <c r="I15" t="str">
        <f t="shared" si="6"/>
        <v>W</v>
      </c>
      <c r="J15" t="str">
        <f t="shared" si="7"/>
        <v>000</v>
      </c>
      <c r="K15" t="str">
        <f t="shared" si="8"/>
        <v>08</v>
      </c>
      <c r="L15" t="str">
        <f t="shared" si="9"/>
        <v>00.051</v>
      </c>
      <c r="N15" t="str">
        <f t="shared" si="10"/>
        <v>N051.30.00.033 W000.08.00.051</v>
      </c>
      <c r="O15" t="str">
        <f t="shared" si="11"/>
        <v>51.509167:-0.1475</v>
      </c>
    </row>
    <row r="16" spans="1:15" x14ac:dyDescent="0.2">
      <c r="A16" t="s">
        <v>15</v>
      </c>
      <c r="B16">
        <f t="shared" si="0"/>
        <v>51.556388888888883</v>
      </c>
      <c r="C16">
        <f t="shared" si="1"/>
        <v>-0.16555555555555554</v>
      </c>
      <c r="E16" t="str">
        <f t="shared" si="2"/>
        <v>N</v>
      </c>
      <c r="F16" t="str">
        <f t="shared" si="3"/>
        <v>051</v>
      </c>
      <c r="G16" t="str">
        <f t="shared" si="4"/>
        <v>33</v>
      </c>
      <c r="H16" t="str">
        <f t="shared" si="5"/>
        <v>00.023</v>
      </c>
      <c r="I16" t="str">
        <f t="shared" si="6"/>
        <v>W</v>
      </c>
      <c r="J16" t="str">
        <f t="shared" si="7"/>
        <v>000</v>
      </c>
      <c r="K16" t="str">
        <f t="shared" si="8"/>
        <v>09</v>
      </c>
      <c r="L16" t="str">
        <f t="shared" si="9"/>
        <v>00.056</v>
      </c>
      <c r="N16" t="str">
        <f t="shared" si="10"/>
        <v>N051.33.00.023 W000.09.00.056</v>
      </c>
      <c r="O16" t="str">
        <f t="shared" si="11"/>
        <v>51.556389:-0.165556</v>
      </c>
    </row>
    <row r="17" spans="1:15" x14ac:dyDescent="0.2">
      <c r="A17" t="s">
        <v>16</v>
      </c>
      <c r="B17">
        <f t="shared" si="0"/>
        <v>51.579166666666673</v>
      </c>
      <c r="C17">
        <f t="shared" si="1"/>
        <v>-0.18361111111111109</v>
      </c>
      <c r="E17" t="str">
        <f t="shared" si="2"/>
        <v>N</v>
      </c>
      <c r="F17" t="str">
        <f t="shared" si="3"/>
        <v>051</v>
      </c>
      <c r="G17" t="str">
        <f t="shared" si="4"/>
        <v>34</v>
      </c>
      <c r="H17" t="str">
        <f t="shared" si="5"/>
        <v>00.045</v>
      </c>
      <c r="I17" t="str">
        <f t="shared" si="6"/>
        <v>W</v>
      </c>
      <c r="J17" t="str">
        <f t="shared" si="7"/>
        <v>000</v>
      </c>
      <c r="K17" t="str">
        <f t="shared" si="8"/>
        <v>11</v>
      </c>
      <c r="L17" t="str">
        <f t="shared" si="9"/>
        <v>00.001</v>
      </c>
      <c r="N17" t="str">
        <f t="shared" si="10"/>
        <v>N051.34.00.045 W000.11.00.001</v>
      </c>
      <c r="O17" t="str">
        <f t="shared" si="11"/>
        <v>51.579167:-0.183611</v>
      </c>
    </row>
    <row r="18" spans="1:15" x14ac:dyDescent="0.2">
      <c r="A18" t="s">
        <v>17</v>
      </c>
      <c r="B18">
        <f t="shared" si="0"/>
        <v>51.595555555555556</v>
      </c>
      <c r="C18">
        <f t="shared" si="1"/>
        <v>-0.20333333333333334</v>
      </c>
      <c r="E18" t="str">
        <f t="shared" si="2"/>
        <v>N</v>
      </c>
      <c r="F18" t="str">
        <f t="shared" si="3"/>
        <v>051</v>
      </c>
      <c r="G18" t="str">
        <f t="shared" si="4"/>
        <v>35</v>
      </c>
      <c r="H18" t="str">
        <f t="shared" si="5"/>
        <v>00.044</v>
      </c>
      <c r="I18" t="str">
        <f t="shared" si="6"/>
        <v>W</v>
      </c>
      <c r="J18" t="str">
        <f t="shared" si="7"/>
        <v>000</v>
      </c>
      <c r="K18" t="str">
        <f t="shared" si="8"/>
        <v>12</v>
      </c>
      <c r="L18" t="str">
        <f t="shared" si="9"/>
        <v>00.012</v>
      </c>
      <c r="N18" t="str">
        <f t="shared" si="10"/>
        <v>N051.35.00.044 W000.12.00.012</v>
      </c>
      <c r="O18" t="str">
        <f t="shared" si="11"/>
        <v>51.595556:-0.203333</v>
      </c>
    </row>
    <row r="19" spans="1:15" x14ac:dyDescent="0.2">
      <c r="A19" t="s">
        <v>18</v>
      </c>
      <c r="B19">
        <f t="shared" si="0"/>
        <v>51.587500000000006</v>
      </c>
      <c r="C19">
        <f t="shared" si="1"/>
        <v>9.5833333333333326E-2</v>
      </c>
      <c r="E19" t="str">
        <f t="shared" si="2"/>
        <v>N</v>
      </c>
      <c r="F19" t="str">
        <f t="shared" si="3"/>
        <v>051</v>
      </c>
      <c r="G19" t="str">
        <f t="shared" si="4"/>
        <v>35</v>
      </c>
      <c r="H19" t="str">
        <f t="shared" si="5"/>
        <v>00.015</v>
      </c>
      <c r="I19" t="str">
        <f t="shared" si="6"/>
        <v>E</v>
      </c>
      <c r="J19" t="str">
        <f t="shared" si="7"/>
        <v>000</v>
      </c>
      <c r="K19" t="str">
        <f t="shared" si="8"/>
        <v>05</v>
      </c>
      <c r="L19" t="str">
        <f t="shared" si="9"/>
        <v>00.045</v>
      </c>
      <c r="N19" t="str">
        <f t="shared" si="10"/>
        <v>N051.35.00.015 E000.05.00.045</v>
      </c>
      <c r="O19" t="str">
        <f t="shared" si="11"/>
        <v>51.5875:0.095833</v>
      </c>
    </row>
    <row r="20" spans="1:15" x14ac:dyDescent="0.2">
      <c r="B20" t="e">
        <f t="shared" si="0"/>
        <v>#VALUE!</v>
      </c>
      <c r="C20" t="e">
        <f t="shared" si="1"/>
        <v>#VALUE!</v>
      </c>
      <c r="E20" t="e">
        <f t="shared" si="2"/>
        <v>#VALUE!</v>
      </c>
      <c r="F20" t="e">
        <f t="shared" si="3"/>
        <v>#VALUE!</v>
      </c>
      <c r="G20" t="e">
        <f t="shared" si="4"/>
        <v>#VALUE!</v>
      </c>
      <c r="H20" t="e">
        <f t="shared" si="5"/>
        <v>#VALUE!</v>
      </c>
      <c r="I20" t="e">
        <f t="shared" si="6"/>
        <v>#VALUE!</v>
      </c>
      <c r="J20" t="e">
        <f t="shared" si="7"/>
        <v>#VALUE!</v>
      </c>
      <c r="K20" t="e">
        <f t="shared" si="8"/>
        <v>#VALUE!</v>
      </c>
      <c r="L20" t="e">
        <f t="shared" si="9"/>
        <v>#VALUE!</v>
      </c>
      <c r="N20" t="e">
        <f t="shared" si="10"/>
        <v>#VALUE!</v>
      </c>
      <c r="O20" t="e">
        <f t="shared" si="11"/>
        <v>#VALUE!</v>
      </c>
    </row>
    <row r="21" spans="1:15" x14ac:dyDescent="0.2">
      <c r="B21" t="e">
        <f t="shared" si="0"/>
        <v>#VALUE!</v>
      </c>
      <c r="C21" t="e">
        <f t="shared" si="1"/>
        <v>#VALUE!</v>
      </c>
      <c r="E21" t="e">
        <f t="shared" si="2"/>
        <v>#VALUE!</v>
      </c>
      <c r="F21" t="e">
        <f t="shared" si="3"/>
        <v>#VALUE!</v>
      </c>
      <c r="G21" t="e">
        <f t="shared" si="4"/>
        <v>#VALUE!</v>
      </c>
      <c r="H21" t="e">
        <f t="shared" si="5"/>
        <v>#VALUE!</v>
      </c>
      <c r="I21" t="e">
        <f t="shared" si="6"/>
        <v>#VALUE!</v>
      </c>
      <c r="J21" t="e">
        <f t="shared" si="7"/>
        <v>#VALUE!</v>
      </c>
      <c r="K21" t="e">
        <f t="shared" si="8"/>
        <v>#VALUE!</v>
      </c>
      <c r="L21" t="e">
        <f t="shared" si="9"/>
        <v>#VALUE!</v>
      </c>
      <c r="N21" t="e">
        <f t="shared" si="10"/>
        <v>#VALUE!</v>
      </c>
      <c r="O21" t="e">
        <f t="shared" si="11"/>
        <v>#VALUE!</v>
      </c>
    </row>
    <row r="22" spans="1:15" x14ac:dyDescent="0.2">
      <c r="B22" t="e">
        <f t="shared" si="0"/>
        <v>#VALUE!</v>
      </c>
      <c r="C22" t="e">
        <f t="shared" si="1"/>
        <v>#VALUE!</v>
      </c>
      <c r="E22" t="e">
        <f t="shared" si="2"/>
        <v>#VALUE!</v>
      </c>
      <c r="F22" t="e">
        <f t="shared" si="3"/>
        <v>#VALUE!</v>
      </c>
      <c r="G22" t="e">
        <f t="shared" si="4"/>
        <v>#VALUE!</v>
      </c>
      <c r="H22" t="e">
        <f t="shared" si="5"/>
        <v>#VALUE!</v>
      </c>
      <c r="I22" t="e">
        <f t="shared" si="6"/>
        <v>#VALUE!</v>
      </c>
      <c r="J22" t="e">
        <f t="shared" si="7"/>
        <v>#VALUE!</v>
      </c>
      <c r="K22" t="e">
        <f t="shared" si="8"/>
        <v>#VALUE!</v>
      </c>
      <c r="L22" t="e">
        <f t="shared" si="9"/>
        <v>#VALUE!</v>
      </c>
      <c r="N22" t="e">
        <f t="shared" si="10"/>
        <v>#VALUE!</v>
      </c>
      <c r="O22" t="e">
        <f t="shared" si="11"/>
        <v>#VALUE!</v>
      </c>
    </row>
    <row r="23" spans="1:15" x14ac:dyDescent="0.2">
      <c r="B23" t="e">
        <f t="shared" si="0"/>
        <v>#VALUE!</v>
      </c>
      <c r="C23" t="e">
        <f t="shared" si="1"/>
        <v>#VALUE!</v>
      </c>
      <c r="E23" t="e">
        <f t="shared" si="2"/>
        <v>#VALUE!</v>
      </c>
      <c r="F23" t="e">
        <f t="shared" si="3"/>
        <v>#VALUE!</v>
      </c>
      <c r="G23" t="e">
        <f t="shared" si="4"/>
        <v>#VALUE!</v>
      </c>
      <c r="H23" t="e">
        <f t="shared" si="5"/>
        <v>#VALUE!</v>
      </c>
      <c r="I23" t="e">
        <f t="shared" si="6"/>
        <v>#VALUE!</v>
      </c>
      <c r="J23" t="e">
        <f t="shared" si="7"/>
        <v>#VALUE!</v>
      </c>
      <c r="K23" t="e">
        <f t="shared" si="8"/>
        <v>#VALUE!</v>
      </c>
      <c r="L23" t="e">
        <f t="shared" si="9"/>
        <v>#VALUE!</v>
      </c>
      <c r="N23" t="e">
        <f t="shared" si="10"/>
        <v>#VALUE!</v>
      </c>
      <c r="O23" t="e">
        <f t="shared" si="11"/>
        <v>#VALUE!</v>
      </c>
    </row>
    <row r="24" spans="1:15" x14ac:dyDescent="0.2">
      <c r="B24" t="e">
        <f t="shared" si="0"/>
        <v>#VALUE!</v>
      </c>
      <c r="C24" t="e">
        <f t="shared" si="1"/>
        <v>#VALUE!</v>
      </c>
      <c r="E24" t="e">
        <f t="shared" si="2"/>
        <v>#VALUE!</v>
      </c>
      <c r="F24" t="e">
        <f t="shared" si="3"/>
        <v>#VALUE!</v>
      </c>
      <c r="G24" t="e">
        <f t="shared" si="4"/>
        <v>#VALUE!</v>
      </c>
      <c r="H24" t="e">
        <f t="shared" si="5"/>
        <v>#VALUE!</v>
      </c>
      <c r="I24" t="e">
        <f t="shared" si="6"/>
        <v>#VALUE!</v>
      </c>
      <c r="J24" t="e">
        <f t="shared" si="7"/>
        <v>#VALUE!</v>
      </c>
      <c r="K24" t="e">
        <f t="shared" si="8"/>
        <v>#VALUE!</v>
      </c>
      <c r="L24" t="e">
        <f t="shared" si="9"/>
        <v>#VALUE!</v>
      </c>
      <c r="N24" t="e">
        <f t="shared" si="10"/>
        <v>#VALUE!</v>
      </c>
      <c r="O24" t="e">
        <f t="shared" si="11"/>
        <v>#VALUE!</v>
      </c>
    </row>
    <row r="25" spans="1:15" x14ac:dyDescent="0.2">
      <c r="B25" t="e">
        <f t="shared" si="0"/>
        <v>#VALUE!</v>
      </c>
      <c r="C25" t="e">
        <f t="shared" si="1"/>
        <v>#VALUE!</v>
      </c>
      <c r="E25" t="e">
        <f t="shared" si="2"/>
        <v>#VALUE!</v>
      </c>
      <c r="F25" t="e">
        <f t="shared" si="3"/>
        <v>#VALUE!</v>
      </c>
      <c r="G25" t="e">
        <f t="shared" si="4"/>
        <v>#VALUE!</v>
      </c>
      <c r="H25" t="e">
        <f t="shared" si="5"/>
        <v>#VALUE!</v>
      </c>
      <c r="I25" t="e">
        <f t="shared" si="6"/>
        <v>#VALUE!</v>
      </c>
      <c r="J25" t="e">
        <f t="shared" si="7"/>
        <v>#VALUE!</v>
      </c>
      <c r="K25" t="e">
        <f t="shared" si="8"/>
        <v>#VALUE!</v>
      </c>
      <c r="L25" t="e">
        <f t="shared" si="9"/>
        <v>#VALUE!</v>
      </c>
      <c r="N25" t="e">
        <f t="shared" si="10"/>
        <v>#VALUE!</v>
      </c>
      <c r="O25" t="e">
        <f t="shared" si="11"/>
        <v>#VALUE!</v>
      </c>
    </row>
    <row r="26" spans="1:15" x14ac:dyDescent="0.2">
      <c r="B26" t="e">
        <f t="shared" si="0"/>
        <v>#VALUE!</v>
      </c>
      <c r="C26" t="e">
        <f t="shared" si="1"/>
        <v>#VALUE!</v>
      </c>
      <c r="E26" t="e">
        <f t="shared" si="2"/>
        <v>#VALUE!</v>
      </c>
      <c r="F26" t="e">
        <f t="shared" si="3"/>
        <v>#VALUE!</v>
      </c>
      <c r="G26" t="e">
        <f t="shared" si="4"/>
        <v>#VALUE!</v>
      </c>
      <c r="H26" t="e">
        <f t="shared" si="5"/>
        <v>#VALUE!</v>
      </c>
      <c r="I26" t="e">
        <f t="shared" si="6"/>
        <v>#VALUE!</v>
      </c>
      <c r="J26" t="e">
        <f t="shared" si="7"/>
        <v>#VALUE!</v>
      </c>
      <c r="K26" t="e">
        <f t="shared" si="8"/>
        <v>#VALUE!</v>
      </c>
      <c r="L26" t="e">
        <f t="shared" si="9"/>
        <v>#VALUE!</v>
      </c>
      <c r="N26" t="e">
        <f t="shared" si="10"/>
        <v>#VALUE!</v>
      </c>
      <c r="O26" t="e">
        <f t="shared" si="11"/>
        <v>#VALUE!</v>
      </c>
    </row>
    <row r="27" spans="1:15" x14ac:dyDescent="0.2">
      <c r="B27" t="e">
        <f t="shared" si="0"/>
        <v>#VALUE!</v>
      </c>
      <c r="C27" t="e">
        <f t="shared" si="1"/>
        <v>#VALUE!</v>
      </c>
      <c r="E27" t="e">
        <f t="shared" si="2"/>
        <v>#VALUE!</v>
      </c>
      <c r="F27" t="e">
        <f t="shared" si="3"/>
        <v>#VALUE!</v>
      </c>
      <c r="G27" t="e">
        <f t="shared" si="4"/>
        <v>#VALUE!</v>
      </c>
      <c r="H27" t="e">
        <f t="shared" si="5"/>
        <v>#VALUE!</v>
      </c>
      <c r="I27" t="e">
        <f t="shared" si="6"/>
        <v>#VALUE!</v>
      </c>
      <c r="J27" t="e">
        <f t="shared" si="7"/>
        <v>#VALUE!</v>
      </c>
      <c r="K27" t="e">
        <f t="shared" si="8"/>
        <v>#VALUE!</v>
      </c>
      <c r="L27" t="e">
        <f t="shared" si="9"/>
        <v>#VALUE!</v>
      </c>
      <c r="N27" t="e">
        <f t="shared" si="10"/>
        <v>#VALUE!</v>
      </c>
      <c r="O27" t="e">
        <f t="shared" si="11"/>
        <v>#VALUE!</v>
      </c>
    </row>
    <row r="28" spans="1:15" x14ac:dyDescent="0.2">
      <c r="B28" t="e">
        <f t="shared" si="0"/>
        <v>#VALUE!</v>
      </c>
      <c r="C28" t="e">
        <f t="shared" si="1"/>
        <v>#VALUE!</v>
      </c>
      <c r="E28" t="e">
        <f t="shared" si="2"/>
        <v>#VALUE!</v>
      </c>
      <c r="F28" t="e">
        <f t="shared" si="3"/>
        <v>#VALUE!</v>
      </c>
      <c r="G28" t="e">
        <f t="shared" si="4"/>
        <v>#VALUE!</v>
      </c>
      <c r="H28" t="e">
        <f t="shared" si="5"/>
        <v>#VALUE!</v>
      </c>
      <c r="I28" t="e">
        <f t="shared" si="6"/>
        <v>#VALUE!</v>
      </c>
      <c r="J28" t="e">
        <f t="shared" si="7"/>
        <v>#VALUE!</v>
      </c>
      <c r="K28" t="e">
        <f t="shared" si="8"/>
        <v>#VALUE!</v>
      </c>
      <c r="L28" t="e">
        <f t="shared" si="9"/>
        <v>#VALUE!</v>
      </c>
      <c r="N28" t="e">
        <f t="shared" si="10"/>
        <v>#VALUE!</v>
      </c>
      <c r="O28" t="e">
        <f t="shared" si="11"/>
        <v>#VALUE!</v>
      </c>
    </row>
    <row r="29" spans="1:15" x14ac:dyDescent="0.2">
      <c r="B29" t="e">
        <f t="shared" si="0"/>
        <v>#VALUE!</v>
      </c>
      <c r="C29" t="e">
        <f t="shared" si="1"/>
        <v>#VALUE!</v>
      </c>
      <c r="E29" t="e">
        <f t="shared" si="2"/>
        <v>#VALUE!</v>
      </c>
      <c r="F29" t="e">
        <f t="shared" si="3"/>
        <v>#VALUE!</v>
      </c>
      <c r="G29" t="e">
        <f t="shared" si="4"/>
        <v>#VALUE!</v>
      </c>
      <c r="H29" t="e">
        <f t="shared" si="5"/>
        <v>#VALUE!</v>
      </c>
      <c r="I29" t="e">
        <f t="shared" si="6"/>
        <v>#VALUE!</v>
      </c>
      <c r="J29" t="e">
        <f t="shared" si="7"/>
        <v>#VALUE!</v>
      </c>
      <c r="K29" t="e">
        <f t="shared" si="8"/>
        <v>#VALUE!</v>
      </c>
      <c r="L29" t="e">
        <f t="shared" si="9"/>
        <v>#VALUE!</v>
      </c>
      <c r="N29" t="e">
        <f t="shared" si="10"/>
        <v>#VALUE!</v>
      </c>
      <c r="O29" t="e">
        <f t="shared" si="11"/>
        <v>#VALUE!</v>
      </c>
    </row>
    <row r="30" spans="1:15" x14ac:dyDescent="0.2">
      <c r="B30" t="e">
        <f t="shared" si="0"/>
        <v>#VALUE!</v>
      </c>
      <c r="C30" t="e">
        <f t="shared" si="1"/>
        <v>#VALUE!</v>
      </c>
      <c r="E30" t="e">
        <f t="shared" si="2"/>
        <v>#VALUE!</v>
      </c>
      <c r="F30" t="e">
        <f t="shared" si="3"/>
        <v>#VALUE!</v>
      </c>
      <c r="G30" t="e">
        <f t="shared" si="4"/>
        <v>#VALUE!</v>
      </c>
      <c r="H30" t="e">
        <f t="shared" si="5"/>
        <v>#VALUE!</v>
      </c>
      <c r="I30" t="e">
        <f t="shared" si="6"/>
        <v>#VALUE!</v>
      </c>
      <c r="J30" t="e">
        <f t="shared" si="7"/>
        <v>#VALUE!</v>
      </c>
      <c r="K30" t="e">
        <f t="shared" si="8"/>
        <v>#VALUE!</v>
      </c>
      <c r="L30" t="e">
        <f t="shared" si="9"/>
        <v>#VALUE!</v>
      </c>
      <c r="N30" t="e">
        <f t="shared" si="10"/>
        <v>#VALUE!</v>
      </c>
      <c r="O30" t="e">
        <f t="shared" si="11"/>
        <v>#VALUE!</v>
      </c>
    </row>
    <row r="31" spans="1:15" x14ac:dyDescent="0.2">
      <c r="B31" t="e">
        <f t="shared" si="0"/>
        <v>#VALUE!</v>
      </c>
      <c r="C31" t="e">
        <f t="shared" si="1"/>
        <v>#VALUE!</v>
      </c>
      <c r="E31" t="e">
        <f t="shared" si="2"/>
        <v>#VALUE!</v>
      </c>
      <c r="F31" t="e">
        <f t="shared" si="3"/>
        <v>#VALUE!</v>
      </c>
      <c r="G31" t="e">
        <f t="shared" si="4"/>
        <v>#VALUE!</v>
      </c>
      <c r="H31" t="e">
        <f t="shared" si="5"/>
        <v>#VALUE!</v>
      </c>
      <c r="I31" t="e">
        <f t="shared" si="6"/>
        <v>#VALUE!</v>
      </c>
      <c r="J31" t="e">
        <f t="shared" si="7"/>
        <v>#VALUE!</v>
      </c>
      <c r="K31" t="e">
        <f t="shared" si="8"/>
        <v>#VALUE!</v>
      </c>
      <c r="L31" t="e">
        <f t="shared" si="9"/>
        <v>#VALUE!</v>
      </c>
      <c r="N31" t="e">
        <f t="shared" si="10"/>
        <v>#VALUE!</v>
      </c>
      <c r="O31" t="e">
        <f t="shared" si="11"/>
        <v>#VALUE!</v>
      </c>
    </row>
    <row r="32" spans="1:15" x14ac:dyDescent="0.2">
      <c r="B32" t="e">
        <f t="shared" si="0"/>
        <v>#VALUE!</v>
      </c>
      <c r="C32" t="e">
        <f t="shared" si="1"/>
        <v>#VALUE!</v>
      </c>
      <c r="E32" t="e">
        <f t="shared" si="2"/>
        <v>#VALUE!</v>
      </c>
      <c r="F32" t="e">
        <f t="shared" si="3"/>
        <v>#VALUE!</v>
      </c>
      <c r="G32" t="e">
        <f t="shared" si="4"/>
        <v>#VALUE!</v>
      </c>
      <c r="H32" t="e">
        <f t="shared" si="5"/>
        <v>#VALUE!</v>
      </c>
      <c r="I32" t="e">
        <f t="shared" si="6"/>
        <v>#VALUE!</v>
      </c>
      <c r="J32" t="e">
        <f t="shared" si="7"/>
        <v>#VALUE!</v>
      </c>
      <c r="K32" t="e">
        <f t="shared" si="8"/>
        <v>#VALUE!</v>
      </c>
      <c r="L32" t="e">
        <f t="shared" si="9"/>
        <v>#VALUE!</v>
      </c>
      <c r="N32" t="e">
        <f t="shared" si="10"/>
        <v>#VALUE!</v>
      </c>
      <c r="O32" t="e">
        <f t="shared" si="11"/>
        <v>#VALUE!</v>
      </c>
    </row>
    <row r="33" spans="2:15" x14ac:dyDescent="0.2">
      <c r="B33" t="e">
        <f t="shared" si="0"/>
        <v>#VALUE!</v>
      </c>
      <c r="C33" t="e">
        <f t="shared" si="1"/>
        <v>#VALUE!</v>
      </c>
      <c r="E33" t="e">
        <f t="shared" si="2"/>
        <v>#VALUE!</v>
      </c>
      <c r="F33" t="e">
        <f t="shared" si="3"/>
        <v>#VALUE!</v>
      </c>
      <c r="G33" t="e">
        <f t="shared" si="4"/>
        <v>#VALUE!</v>
      </c>
      <c r="H33" t="e">
        <f t="shared" si="5"/>
        <v>#VALUE!</v>
      </c>
      <c r="I33" t="e">
        <f t="shared" si="6"/>
        <v>#VALUE!</v>
      </c>
      <c r="J33" t="e">
        <f t="shared" si="7"/>
        <v>#VALUE!</v>
      </c>
      <c r="K33" t="e">
        <f t="shared" si="8"/>
        <v>#VALUE!</v>
      </c>
      <c r="L33" t="e">
        <f t="shared" si="9"/>
        <v>#VALUE!</v>
      </c>
      <c r="N33" t="e">
        <f t="shared" si="10"/>
        <v>#VALUE!</v>
      </c>
      <c r="O33" t="e">
        <f t="shared" si="11"/>
        <v>#VALUE!</v>
      </c>
    </row>
    <row r="34" spans="2:15" x14ac:dyDescent="0.2">
      <c r="B34" t="e">
        <f t="shared" si="0"/>
        <v>#VALUE!</v>
      </c>
      <c r="C34" t="e">
        <f t="shared" si="1"/>
        <v>#VALUE!</v>
      </c>
      <c r="E34" t="e">
        <f t="shared" si="2"/>
        <v>#VALUE!</v>
      </c>
      <c r="F34" t="e">
        <f t="shared" si="3"/>
        <v>#VALUE!</v>
      </c>
      <c r="G34" t="e">
        <f t="shared" si="4"/>
        <v>#VALUE!</v>
      </c>
      <c r="H34" t="e">
        <f t="shared" si="5"/>
        <v>#VALUE!</v>
      </c>
      <c r="I34" t="e">
        <f t="shared" si="6"/>
        <v>#VALUE!</v>
      </c>
      <c r="J34" t="e">
        <f t="shared" si="7"/>
        <v>#VALUE!</v>
      </c>
      <c r="K34" t="e">
        <f t="shared" si="8"/>
        <v>#VALUE!</v>
      </c>
      <c r="L34" t="e">
        <f t="shared" si="9"/>
        <v>#VALUE!</v>
      </c>
      <c r="N34" t="e">
        <f t="shared" si="10"/>
        <v>#VALUE!</v>
      </c>
      <c r="O34" t="e">
        <f t="shared" si="11"/>
        <v>#VALUE!</v>
      </c>
    </row>
    <row r="35" spans="2:15" x14ac:dyDescent="0.2">
      <c r="B35" t="e">
        <f t="shared" si="0"/>
        <v>#VALUE!</v>
      </c>
      <c r="C35" t="e">
        <f t="shared" si="1"/>
        <v>#VALUE!</v>
      </c>
      <c r="E35" t="e">
        <f t="shared" si="2"/>
        <v>#VALUE!</v>
      </c>
      <c r="F35" t="e">
        <f t="shared" si="3"/>
        <v>#VALUE!</v>
      </c>
      <c r="G35" t="e">
        <f t="shared" si="4"/>
        <v>#VALUE!</v>
      </c>
      <c r="H35" t="e">
        <f t="shared" si="5"/>
        <v>#VALUE!</v>
      </c>
      <c r="I35" t="e">
        <f t="shared" si="6"/>
        <v>#VALUE!</v>
      </c>
      <c r="J35" t="e">
        <f t="shared" si="7"/>
        <v>#VALUE!</v>
      </c>
      <c r="K35" t="e">
        <f t="shared" si="8"/>
        <v>#VALUE!</v>
      </c>
      <c r="L35" t="e">
        <f t="shared" si="9"/>
        <v>#VALUE!</v>
      </c>
      <c r="N35" t="e">
        <f t="shared" si="10"/>
        <v>#VALUE!</v>
      </c>
      <c r="O35" t="e">
        <f t="shared" si="11"/>
        <v>#VALUE!</v>
      </c>
    </row>
    <row r="36" spans="2:15" x14ac:dyDescent="0.2">
      <c r="B36" t="e">
        <f t="shared" si="0"/>
        <v>#VALUE!</v>
      </c>
      <c r="C36" t="e">
        <f t="shared" si="1"/>
        <v>#VALUE!</v>
      </c>
      <c r="E36" t="e">
        <f t="shared" si="2"/>
        <v>#VALUE!</v>
      </c>
      <c r="F36" t="e">
        <f t="shared" si="3"/>
        <v>#VALUE!</v>
      </c>
      <c r="G36" t="e">
        <f t="shared" si="4"/>
        <v>#VALUE!</v>
      </c>
      <c r="H36" t="e">
        <f t="shared" si="5"/>
        <v>#VALUE!</v>
      </c>
      <c r="I36" t="e">
        <f t="shared" si="6"/>
        <v>#VALUE!</v>
      </c>
      <c r="J36" t="e">
        <f t="shared" si="7"/>
        <v>#VALUE!</v>
      </c>
      <c r="K36" t="e">
        <f t="shared" si="8"/>
        <v>#VALUE!</v>
      </c>
      <c r="L36" t="e">
        <f t="shared" si="9"/>
        <v>#VALUE!</v>
      </c>
      <c r="N36" t="e">
        <f t="shared" si="10"/>
        <v>#VALUE!</v>
      </c>
      <c r="O36" t="e">
        <f t="shared" si="11"/>
        <v>#VALUE!</v>
      </c>
    </row>
    <row r="37" spans="2:15" x14ac:dyDescent="0.2">
      <c r="B37" t="e">
        <f t="shared" si="0"/>
        <v>#VALUE!</v>
      </c>
      <c r="C37" t="e">
        <f t="shared" si="1"/>
        <v>#VALUE!</v>
      </c>
      <c r="E37" t="e">
        <f t="shared" si="2"/>
        <v>#VALUE!</v>
      </c>
      <c r="F37" t="e">
        <f t="shared" si="3"/>
        <v>#VALUE!</v>
      </c>
      <c r="G37" t="e">
        <f t="shared" si="4"/>
        <v>#VALUE!</v>
      </c>
      <c r="H37" t="e">
        <f t="shared" si="5"/>
        <v>#VALUE!</v>
      </c>
      <c r="I37" t="e">
        <f t="shared" si="6"/>
        <v>#VALUE!</v>
      </c>
      <c r="J37" t="e">
        <f t="shared" si="7"/>
        <v>#VALUE!</v>
      </c>
      <c r="K37" t="e">
        <f t="shared" si="8"/>
        <v>#VALUE!</v>
      </c>
      <c r="L37" t="e">
        <f t="shared" si="9"/>
        <v>#VALUE!</v>
      </c>
      <c r="N37" t="e">
        <f t="shared" si="10"/>
        <v>#VALUE!</v>
      </c>
      <c r="O37" t="e">
        <f t="shared" si="11"/>
        <v>#VALUE!</v>
      </c>
    </row>
    <row r="38" spans="2:15" x14ac:dyDescent="0.2">
      <c r="B38" t="e">
        <f t="shared" si="0"/>
        <v>#VALUE!</v>
      </c>
      <c r="C38" t="e">
        <f t="shared" si="1"/>
        <v>#VALUE!</v>
      </c>
      <c r="E38" t="e">
        <f t="shared" si="2"/>
        <v>#VALUE!</v>
      </c>
      <c r="F38" t="e">
        <f t="shared" si="3"/>
        <v>#VALUE!</v>
      </c>
      <c r="G38" t="e">
        <f t="shared" si="4"/>
        <v>#VALUE!</v>
      </c>
      <c r="H38" t="e">
        <f t="shared" si="5"/>
        <v>#VALUE!</v>
      </c>
      <c r="I38" t="e">
        <f t="shared" si="6"/>
        <v>#VALUE!</v>
      </c>
      <c r="J38" t="e">
        <f t="shared" si="7"/>
        <v>#VALUE!</v>
      </c>
      <c r="K38" t="e">
        <f t="shared" si="8"/>
        <v>#VALUE!</v>
      </c>
      <c r="L38" t="e">
        <f t="shared" si="9"/>
        <v>#VALUE!</v>
      </c>
      <c r="N38" t="e">
        <f t="shared" si="10"/>
        <v>#VALUE!</v>
      </c>
      <c r="O38" t="e">
        <f t="shared" si="11"/>
        <v>#VALUE!</v>
      </c>
    </row>
    <row r="39" spans="2:15" x14ac:dyDescent="0.2">
      <c r="B39" t="e">
        <f t="shared" si="0"/>
        <v>#VALUE!</v>
      </c>
      <c r="C39" t="e">
        <f t="shared" si="1"/>
        <v>#VALUE!</v>
      </c>
      <c r="E39" t="e">
        <f t="shared" si="2"/>
        <v>#VALUE!</v>
      </c>
      <c r="F39" t="e">
        <f t="shared" si="3"/>
        <v>#VALUE!</v>
      </c>
      <c r="G39" t="e">
        <f t="shared" si="4"/>
        <v>#VALUE!</v>
      </c>
      <c r="H39" t="e">
        <f t="shared" si="5"/>
        <v>#VALUE!</v>
      </c>
      <c r="I39" t="e">
        <f t="shared" si="6"/>
        <v>#VALUE!</v>
      </c>
      <c r="J39" t="e">
        <f t="shared" si="7"/>
        <v>#VALUE!</v>
      </c>
      <c r="K39" t="e">
        <f t="shared" si="8"/>
        <v>#VALUE!</v>
      </c>
      <c r="L39" t="e">
        <f t="shared" si="9"/>
        <v>#VALUE!</v>
      </c>
      <c r="N39" t="e">
        <f t="shared" si="10"/>
        <v>#VALUE!</v>
      </c>
      <c r="O39" t="e">
        <f t="shared" si="11"/>
        <v>#VALUE!</v>
      </c>
    </row>
    <row r="40" spans="2:15" x14ac:dyDescent="0.2">
      <c r="B40" t="e">
        <f t="shared" si="0"/>
        <v>#VALUE!</v>
      </c>
      <c r="C40" t="e">
        <f t="shared" si="1"/>
        <v>#VALUE!</v>
      </c>
      <c r="E40" t="e">
        <f t="shared" si="2"/>
        <v>#VALUE!</v>
      </c>
      <c r="F40" t="e">
        <f t="shared" si="3"/>
        <v>#VALUE!</v>
      </c>
      <c r="G40" t="e">
        <f t="shared" si="4"/>
        <v>#VALUE!</v>
      </c>
      <c r="H40" t="e">
        <f t="shared" si="5"/>
        <v>#VALUE!</v>
      </c>
      <c r="I40" t="e">
        <f t="shared" si="6"/>
        <v>#VALUE!</v>
      </c>
      <c r="J40" t="e">
        <f t="shared" si="7"/>
        <v>#VALUE!</v>
      </c>
      <c r="K40" t="e">
        <f t="shared" si="8"/>
        <v>#VALUE!</v>
      </c>
      <c r="L40" t="e">
        <f t="shared" si="9"/>
        <v>#VALUE!</v>
      </c>
      <c r="N40" t="e">
        <f t="shared" si="10"/>
        <v>#VALUE!</v>
      </c>
      <c r="O40" t="e">
        <f t="shared" si="11"/>
        <v>#VALUE!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AIP</vt:lpstr>
    </vt:vector>
  </TitlesOfParts>
  <Company>Empresa de Pesquisa Energética - EPE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Filipe da Fonseca Cordovil</dc:creator>
  <cp:lastModifiedBy>Microsoft Office User</cp:lastModifiedBy>
  <dcterms:created xsi:type="dcterms:W3CDTF">2018-12-03T12:25:36Z</dcterms:created>
  <dcterms:modified xsi:type="dcterms:W3CDTF">2020-12-30T16:30:43Z</dcterms:modified>
</cp:coreProperties>
</file>